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32" windowWidth="15300" windowHeight="8736"/>
  </bookViews>
  <sheets>
    <sheet name="Sheet1" sheetId="1" r:id="rId1"/>
    <sheet name="Sheet2" sheetId="2" r:id="rId2"/>
    <sheet name="Sheet3" sheetId="3" r:id="rId3"/>
  </sheets>
  <calcPr calcId="144525"/>
</workbook>
</file>

<file path=xl/calcChain.xml><?xml version="1.0" encoding="utf-8"?>
<calcChain xmlns="http://schemas.openxmlformats.org/spreadsheetml/2006/main">
  <c r="I27" i="1" l="1"/>
  <c r="I25" i="1"/>
  <c r="I24" i="1"/>
  <c r="I23" i="1"/>
  <c r="I22" i="1"/>
  <c r="I21" i="1"/>
  <c r="I19" i="1"/>
  <c r="I18" i="1"/>
  <c r="I15" i="1"/>
  <c r="I16" i="1"/>
  <c r="I14" i="1"/>
  <c r="I11" i="1"/>
  <c r="I9" i="1"/>
  <c r="I6" i="1"/>
  <c r="I4" i="1" l="1"/>
  <c r="I5" i="1"/>
  <c r="I3" i="1"/>
</calcChain>
</file>

<file path=xl/sharedStrings.xml><?xml version="1.0" encoding="utf-8"?>
<sst xmlns="http://schemas.openxmlformats.org/spreadsheetml/2006/main" count="141" uniqueCount="86">
  <si>
    <t>STT</t>
  </si>
  <si>
    <t>HỌ VÀ TÊN</t>
  </si>
  <si>
    <t>NGÀY THÁNG NĂM SINH</t>
  </si>
  <si>
    <t>CHUYÊN NGÀNH</t>
  </si>
  <si>
    <t>CHỨNG CHỈ</t>
  </si>
  <si>
    <t>ĐƠN VỊ</t>
  </si>
  <si>
    <t>MÔN HỌC, MÔ ĐUN</t>
  </si>
  <si>
    <t>SỐ TIẾT</t>
  </si>
  <si>
    <t>TÊN TRƯỞNG KHOA</t>
  </si>
  <si>
    <t>ÔNG/BÀ</t>
  </si>
  <si>
    <t>Bà</t>
  </si>
  <si>
    <t>Trần Thị Ngọc Duyên</t>
  </si>
  <si>
    <t>21/11/1989</t>
  </si>
  <si>
    <t>Sư phạm bậc 2</t>
  </si>
  <si>
    <t>Khoa CN May - Thời trang</t>
  </si>
  <si>
    <t>Quản trị nhà hàng, Quản trị tiệc, Nghiệp vụ chế biến món ăn</t>
  </si>
  <si>
    <t>Nguyễn Ngọc Thọ</t>
  </si>
  <si>
    <t>Hán Thị Mi Sa</t>
  </si>
  <si>
    <t>30/09/1985</t>
  </si>
  <si>
    <t>Tổ chức sự kiện, Sinh lý dinh dưỡng, Đồ án 2, Nghiệp vụ pha chế và phục vụ đồ uống không cồn</t>
  </si>
  <si>
    <t>Phan Thị Xuân Thơm</t>
  </si>
  <si>
    <t>20/08/1977</t>
  </si>
  <si>
    <t>Kỹ thuật trang điểm, cắm hoa, Dịch vụ chăm sóc khách hàng, Phân tích hoạt động kinh doanh, Đồ án 1</t>
  </si>
  <si>
    <t>Võ Thị Ngọc Dung</t>
  </si>
  <si>
    <t>19/06/1978</t>
  </si>
  <si>
    <t>Đại học Kỹ thuật nữ công</t>
  </si>
  <si>
    <t>Nghiệp vụ pha chế và phục vụ đồ uống có cồn, Nghiệp vụ phục vụ các loại tiệc, Điều hành hoạt động hàng ngày trong nhà hàng</t>
  </si>
  <si>
    <t>Lê Thị Lại</t>
  </si>
  <si>
    <t>14/02/1978</t>
  </si>
  <si>
    <t>Thực tập tốt nghiệp</t>
  </si>
  <si>
    <t>Quản trị nhà hàng</t>
  </si>
  <si>
    <t>Truyền thông và Mạng máy tính</t>
  </si>
  <si>
    <t>Nguyễn Gia Quang Đăng</t>
  </si>
  <si>
    <t>01/11/1981</t>
  </si>
  <si>
    <t>Thạc sỹ Khoa học máy tính</t>
  </si>
  <si>
    <t>Sư phạm dạy nghề dành cho GV TC, CĐ</t>
  </si>
  <si>
    <t>Công nghệ Internet of Things, Kỹ thuật truyền thông và số liệu, Đồ án kết nối mạng, Đồ án quản trị mạng</t>
  </si>
  <si>
    <t>Nguyễn Khoa</t>
  </si>
  <si>
    <t>Sửa chữa máy nâng chuyển</t>
  </si>
  <si>
    <t>Nguyễn Hoàng Vinh</t>
  </si>
  <si>
    <t>Đại học Cơ khí Ô tô</t>
  </si>
  <si>
    <t>NVSP dành cho GV CĐ, ĐH</t>
  </si>
  <si>
    <t>Khoa Động lực</t>
  </si>
  <si>
    <t>Đồ án gầm máy nâng chuyển, Khí xả và vấn đề ô nhiễm môi trường, Quản lý dịch vụ máy nâng chuyển, Thực hành đồng - sơn máy nâng chuyển, Thực hành kỹ thuật lái và chăm sóc xe</t>
  </si>
  <si>
    <t>Nguyễn Anh Tuấn</t>
  </si>
  <si>
    <t>Cao Phi Cương</t>
  </si>
  <si>
    <t>Đại học Công nghệ ô tô</t>
  </si>
  <si>
    <t>Chẩn đoán máy nâng chuyển, Thực hành bảo dưỡng máy nâng chuyển, Thực hành điện máy nâng chuyển 1, Thực hành điện máy nâng chuyển 2, Hệ thống phanh trên máy nâng chuyển</t>
  </si>
  <si>
    <t>Đồ họa đa phương tiện</t>
  </si>
  <si>
    <t>Huỳnh Thị Diệu Lý</t>
  </si>
  <si>
    <t>Đại học GDQP-AN</t>
  </si>
  <si>
    <t>TN ĐHSP</t>
  </si>
  <si>
    <t>Khoa Khoa học cơ bản</t>
  </si>
  <si>
    <t xml:space="preserve">Giáo dục thể chất, Giáo dục quốc phòng và An ninh </t>
  </si>
  <si>
    <t>Trần Kim Thu Liễu</t>
  </si>
  <si>
    <t>Lâm Thanh Hùng</t>
  </si>
  <si>
    <t>NVSP dành cho GV ĐH, CĐ</t>
  </si>
  <si>
    <t>Khoa công nghệ thông tin</t>
  </si>
  <si>
    <t>Phan Thị Phương Trang</t>
  </si>
  <si>
    <t>Lập trình web, Đồ án chuyên ngành, Đồ án cơ sở ngành, Xử lý ảnh với Photoshop căn bản, Kỹ thuật viết kịch bản và biên tập phim</t>
  </si>
  <si>
    <t>Thiết kế web, Thiết kế quảng cáo, Vẽ tạo hình game, hoạt hình 2D,3D, Hoạt diễn 2D, 3D</t>
  </si>
  <si>
    <t>Sửa chữa máy tàu thủy</t>
  </si>
  <si>
    <t>Trần Xuân Dung</t>
  </si>
  <si>
    <t>Thạc sỹ Kỹ thuật cơ  khí động lực</t>
  </si>
  <si>
    <t>Sư phạm dạy nghề dành cho GV CĐ, ĐH</t>
  </si>
  <si>
    <t>Thực hành hệ trục tàu thuỷ, Thực hành thiết bị hệ thống tự động tàu thuỷ, Thực hành hệ thống chưng cất  nước ngọt và nồi hơi, Đồ án tàu thủy 1, Nồi hơi và tua bin</t>
  </si>
  <si>
    <t>Đỗ Hoàng Duy</t>
  </si>
  <si>
    <t>Đại học Kỹ thuật cơ khí</t>
  </si>
  <si>
    <t>Đồ án tàu thủy 2, Thực hành thiết bị nâng hạ máy phân ly dầu - nước trên tàu thuỷ, Thực hành máy lọc dầu, Thực hành hệ thống máy lạnh và điều hòa không khí, Vật liệu mới trong công nghiệp tàu thuỷ</t>
  </si>
  <si>
    <t>Kỹ thuật làm bánh</t>
  </si>
  <si>
    <t>Đặng Văn Khoa</t>
  </si>
  <si>
    <t>Phan Thủy Tiên</t>
  </si>
  <si>
    <t>SP bậc 2</t>
  </si>
  <si>
    <t>Quản trị tác nghiệp, Kỹ năng giám sát, Kỹ thuật chế biến món tráng miệng</t>
  </si>
  <si>
    <t>09/03/1988</t>
  </si>
  <si>
    <t>Nguyễn Thị Mỹ Linh</t>
  </si>
  <si>
    <t>Đồ án môn học 1, Đồ án môn học 2, Kỹ thuật trang trí bánh kem</t>
  </si>
  <si>
    <t>Trần Ngọc Hướng Dương</t>
  </si>
  <si>
    <t>Marketing du lịch, Tổ chức sự kiện, Tổ chức sự kiện</t>
  </si>
  <si>
    <t>Phạm Thị Tươi</t>
  </si>
  <si>
    <t>Kỹ thuật chế biến bánh mì và bánh Âu nâng cao, Tổng quan bếp bánh</t>
  </si>
  <si>
    <t>18/12/1988</t>
  </si>
  <si>
    <t>27/12/1989</t>
  </si>
  <si>
    <t>03/02/1965</t>
  </si>
  <si>
    <t>CN Kỹ thuật Điện tử, truyền thông</t>
  </si>
  <si>
    <t>Ông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</si>
</sst>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sz val="14"/>
      <color rgb="FF000000"/>
      <name val="Times New Roman"/>
      <family val="1"/>
    </font>
    <font>
      <b/>
      <sz val="13"/>
      <color theme="1"/>
      <name val="Times New Roman"/>
      <family val="1"/>
    </font>
    <font>
      <sz val="12.5"/>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abSelected="1" topLeftCell="D1" workbookViewId="0">
      <pane ySplit="1" topLeftCell="A2" activePane="bottomLeft" state="frozen"/>
      <selection pane="bottomLeft" activeCell="E4" sqref="E4"/>
    </sheetView>
  </sheetViews>
  <sheetFormatPr defaultRowHeight="16.8" x14ac:dyDescent="0.3"/>
  <cols>
    <col min="1" max="1" width="5.6640625" style="1" customWidth="1"/>
    <col min="2" max="2" width="8.6640625" style="1" customWidth="1"/>
    <col min="3" max="3" width="26.44140625" style="1" customWidth="1"/>
    <col min="4" max="4" width="15.44140625" style="1" customWidth="1"/>
    <col min="5" max="5" width="16.109375" style="1" customWidth="1"/>
    <col min="6" max="6" width="14" style="1" customWidth="1"/>
    <col min="7" max="7" width="13.33203125" style="1" customWidth="1"/>
    <col min="8" max="8" width="31.5546875" style="1" customWidth="1"/>
    <col min="9" max="9" width="9.77734375" style="1" customWidth="1"/>
    <col min="10" max="10" width="14.6640625" style="1" customWidth="1"/>
    <col min="11" max="16384" width="8.88671875" style="1"/>
  </cols>
  <sheetData>
    <row r="1" spans="1:10" ht="50.4" x14ac:dyDescent="0.3">
      <c r="A1" s="2" t="s">
        <v>0</v>
      </c>
      <c r="B1" s="2" t="s">
        <v>9</v>
      </c>
      <c r="C1" s="2" t="s">
        <v>1</v>
      </c>
      <c r="D1" s="2" t="s">
        <v>2</v>
      </c>
      <c r="E1" s="2" t="s">
        <v>3</v>
      </c>
      <c r="F1" s="2" t="s">
        <v>4</v>
      </c>
      <c r="G1" s="2" t="s">
        <v>5</v>
      </c>
      <c r="H1" s="2" t="s">
        <v>6</v>
      </c>
      <c r="I1" s="2" t="s">
        <v>7</v>
      </c>
      <c r="J1" s="2" t="s">
        <v>8</v>
      </c>
    </row>
    <row r="2" spans="1:10" x14ac:dyDescent="0.3">
      <c r="A2" s="2"/>
      <c r="B2" s="2"/>
      <c r="C2" s="3" t="s">
        <v>30</v>
      </c>
      <c r="D2" s="2"/>
      <c r="E2" s="2"/>
      <c r="F2" s="2"/>
      <c r="G2" s="2"/>
      <c r="H2" s="2"/>
      <c r="I2" s="2"/>
      <c r="J2" s="2"/>
    </row>
    <row r="3" spans="1:10" ht="64.2" customHeight="1" x14ac:dyDescent="0.3">
      <c r="A3" s="2"/>
      <c r="B3" s="2" t="s">
        <v>10</v>
      </c>
      <c r="C3" s="2" t="s">
        <v>11</v>
      </c>
      <c r="D3" s="4" t="s">
        <v>12</v>
      </c>
      <c r="E3" s="2" t="s">
        <v>25</v>
      </c>
      <c r="F3" s="2" t="s">
        <v>13</v>
      </c>
      <c r="G3" s="2" t="s">
        <v>14</v>
      </c>
      <c r="H3" s="2" t="s">
        <v>15</v>
      </c>
      <c r="I3" s="2">
        <f>75+75+60</f>
        <v>210</v>
      </c>
      <c r="J3" s="2" t="s">
        <v>16</v>
      </c>
    </row>
    <row r="4" spans="1:10" ht="80.400000000000006" customHeight="1" x14ac:dyDescent="0.3">
      <c r="A4" s="2"/>
      <c r="B4" s="2" t="s">
        <v>10</v>
      </c>
      <c r="C4" s="2" t="s">
        <v>20</v>
      </c>
      <c r="D4" s="4" t="s">
        <v>21</v>
      </c>
      <c r="E4" s="2" t="s">
        <v>25</v>
      </c>
      <c r="F4" s="2" t="s">
        <v>13</v>
      </c>
      <c r="G4" s="2"/>
      <c r="H4" s="2" t="s">
        <v>22</v>
      </c>
      <c r="I4" s="2">
        <f>180+45</f>
        <v>225</v>
      </c>
      <c r="J4" s="2"/>
    </row>
    <row r="5" spans="1:10" ht="80.400000000000006" customHeight="1" x14ac:dyDescent="0.3">
      <c r="A5" s="2"/>
      <c r="B5" s="2" t="s">
        <v>10</v>
      </c>
      <c r="C5" s="2" t="s">
        <v>17</v>
      </c>
      <c r="D5" s="4" t="s">
        <v>18</v>
      </c>
      <c r="E5" s="2" t="s">
        <v>25</v>
      </c>
      <c r="F5" s="2" t="s">
        <v>13</v>
      </c>
      <c r="G5" s="2"/>
      <c r="H5" s="2" t="s">
        <v>19</v>
      </c>
      <c r="I5" s="2">
        <f>30+30+45+90</f>
        <v>195</v>
      </c>
      <c r="J5" s="2"/>
    </row>
    <row r="6" spans="1:10" ht="100.2" customHeight="1" x14ac:dyDescent="0.3">
      <c r="A6" s="2"/>
      <c r="B6" s="2" t="s">
        <v>10</v>
      </c>
      <c r="C6" s="2" t="s">
        <v>23</v>
      </c>
      <c r="D6" s="4" t="s">
        <v>24</v>
      </c>
      <c r="E6" s="2" t="s">
        <v>25</v>
      </c>
      <c r="F6" s="2" t="s">
        <v>13</v>
      </c>
      <c r="G6" s="2"/>
      <c r="H6" s="2" t="s">
        <v>26</v>
      </c>
      <c r="I6" s="2">
        <f>90+45+30</f>
        <v>165</v>
      </c>
      <c r="J6" s="2"/>
    </row>
    <row r="7" spans="1:10" ht="33.6" x14ac:dyDescent="0.3">
      <c r="A7" s="2"/>
      <c r="B7" s="2" t="s">
        <v>10</v>
      </c>
      <c r="C7" s="2" t="s">
        <v>27</v>
      </c>
      <c r="D7" s="4" t="s">
        <v>28</v>
      </c>
      <c r="E7" s="2" t="s">
        <v>25</v>
      </c>
      <c r="F7" s="2" t="s">
        <v>13</v>
      </c>
      <c r="G7" s="2"/>
      <c r="H7" s="2" t="s">
        <v>29</v>
      </c>
      <c r="I7" s="2">
        <v>270</v>
      </c>
      <c r="J7" s="2"/>
    </row>
    <row r="8" spans="1:10" x14ac:dyDescent="0.3">
      <c r="A8" s="2"/>
      <c r="B8" s="2"/>
      <c r="C8" s="5" t="s">
        <v>31</v>
      </c>
      <c r="D8" s="2"/>
      <c r="E8" s="2"/>
      <c r="F8" s="2"/>
      <c r="G8" s="2"/>
      <c r="H8" s="2"/>
      <c r="I8" s="2"/>
      <c r="J8" s="2"/>
    </row>
    <row r="9" spans="1:10" ht="67.2" x14ac:dyDescent="0.3">
      <c r="A9" s="2"/>
      <c r="B9" s="2" t="s">
        <v>85</v>
      </c>
      <c r="C9" s="2" t="s">
        <v>32</v>
      </c>
      <c r="D9" s="4" t="s">
        <v>33</v>
      </c>
      <c r="E9" s="2" t="s">
        <v>34</v>
      </c>
      <c r="F9" s="2" t="s">
        <v>35</v>
      </c>
      <c r="G9" s="2"/>
      <c r="H9" s="2" t="s">
        <v>36</v>
      </c>
      <c r="I9" s="6">
        <f>60+75+90</f>
        <v>225</v>
      </c>
      <c r="J9" s="2" t="s">
        <v>37</v>
      </c>
    </row>
    <row r="10" spans="1:10" ht="18" x14ac:dyDescent="0.3">
      <c r="A10" s="2"/>
      <c r="B10" s="2"/>
      <c r="C10" s="5" t="s">
        <v>38</v>
      </c>
      <c r="D10" s="2"/>
      <c r="E10" s="2"/>
      <c r="F10" s="2"/>
      <c r="G10" s="2"/>
      <c r="H10" s="2"/>
      <c r="I10" s="6"/>
      <c r="J10" s="2"/>
    </row>
    <row r="11" spans="1:10" ht="117.6" x14ac:dyDescent="0.3">
      <c r="A11" s="2"/>
      <c r="B11" s="2" t="s">
        <v>85</v>
      </c>
      <c r="C11" s="2" t="s">
        <v>39</v>
      </c>
      <c r="D11" s="2"/>
      <c r="E11" s="2" t="s">
        <v>40</v>
      </c>
      <c r="F11" s="2" t="s">
        <v>41</v>
      </c>
      <c r="G11" s="2" t="s">
        <v>42</v>
      </c>
      <c r="H11" s="2" t="s">
        <v>43</v>
      </c>
      <c r="I11" s="6">
        <f>180+45</f>
        <v>225</v>
      </c>
      <c r="J11" s="2" t="s">
        <v>44</v>
      </c>
    </row>
    <row r="12" spans="1:10" ht="117.6" x14ac:dyDescent="0.3">
      <c r="A12" s="2"/>
      <c r="B12" s="2" t="s">
        <v>85</v>
      </c>
      <c r="C12" s="2" t="s">
        <v>45</v>
      </c>
      <c r="D12" s="2"/>
      <c r="E12" s="2" t="s">
        <v>46</v>
      </c>
      <c r="F12" s="2" t="s">
        <v>41</v>
      </c>
      <c r="G12" s="2"/>
      <c r="H12" s="2" t="s">
        <v>47</v>
      </c>
      <c r="I12" s="6">
        <v>270</v>
      </c>
      <c r="J12" s="2" t="s">
        <v>44</v>
      </c>
    </row>
    <row r="13" spans="1:10" x14ac:dyDescent="0.3">
      <c r="A13" s="2"/>
      <c r="B13" s="2"/>
      <c r="C13" s="3" t="s">
        <v>48</v>
      </c>
      <c r="D13" s="2"/>
      <c r="E13" s="2"/>
      <c r="F13" s="2"/>
      <c r="G13" s="2"/>
      <c r="H13" s="2"/>
      <c r="I13" s="2"/>
      <c r="J13" s="2"/>
    </row>
    <row r="14" spans="1:10" ht="33.6" x14ac:dyDescent="0.3">
      <c r="A14" s="2"/>
      <c r="B14" s="2" t="s">
        <v>10</v>
      </c>
      <c r="C14" s="2" t="s">
        <v>49</v>
      </c>
      <c r="D14" s="2"/>
      <c r="E14" s="2" t="s">
        <v>50</v>
      </c>
      <c r="F14" s="2" t="s">
        <v>51</v>
      </c>
      <c r="G14" s="2" t="s">
        <v>52</v>
      </c>
      <c r="H14" s="2" t="s">
        <v>53</v>
      </c>
      <c r="I14" s="2">
        <f>60+75</f>
        <v>135</v>
      </c>
      <c r="J14" s="2" t="s">
        <v>54</v>
      </c>
    </row>
    <row r="15" spans="1:10" ht="84" x14ac:dyDescent="0.3">
      <c r="A15" s="2"/>
      <c r="B15" s="2" t="s">
        <v>85</v>
      </c>
      <c r="C15" s="2" t="s">
        <v>55</v>
      </c>
      <c r="D15" s="2"/>
      <c r="E15" s="2" t="s">
        <v>34</v>
      </c>
      <c r="F15" s="2" t="s">
        <v>56</v>
      </c>
      <c r="G15" s="2" t="s">
        <v>57</v>
      </c>
      <c r="H15" s="2" t="s">
        <v>59</v>
      </c>
      <c r="I15" s="2">
        <f>120+90+75</f>
        <v>285</v>
      </c>
      <c r="J15" s="2" t="s">
        <v>37</v>
      </c>
    </row>
    <row r="16" spans="1:10" ht="50.4" x14ac:dyDescent="0.3">
      <c r="A16" s="2"/>
      <c r="B16" s="2" t="s">
        <v>10</v>
      </c>
      <c r="C16" s="7" t="s">
        <v>58</v>
      </c>
      <c r="D16" s="2"/>
      <c r="E16" s="2" t="s">
        <v>34</v>
      </c>
      <c r="F16" s="2" t="s">
        <v>56</v>
      </c>
      <c r="G16" s="2" t="s">
        <v>57</v>
      </c>
      <c r="H16" s="2" t="s">
        <v>60</v>
      </c>
      <c r="I16" s="2">
        <f>90+75+75+45</f>
        <v>285</v>
      </c>
      <c r="J16" s="2" t="s">
        <v>37</v>
      </c>
    </row>
    <row r="17" spans="1:10" x14ac:dyDescent="0.3">
      <c r="A17" s="2"/>
      <c r="B17" s="2"/>
      <c r="C17" s="3" t="s">
        <v>61</v>
      </c>
      <c r="D17" s="2"/>
      <c r="E17" s="2"/>
      <c r="F17" s="2"/>
      <c r="G17" s="2"/>
      <c r="H17" s="2"/>
      <c r="I17" s="2"/>
      <c r="J17" s="2"/>
    </row>
    <row r="18" spans="1:10" ht="100.8" x14ac:dyDescent="0.3">
      <c r="A18" s="2"/>
      <c r="B18" s="2" t="s">
        <v>85</v>
      </c>
      <c r="C18" s="2" t="s">
        <v>62</v>
      </c>
      <c r="D18" s="2"/>
      <c r="E18" s="2" t="s">
        <v>63</v>
      </c>
      <c r="F18" s="2" t="s">
        <v>64</v>
      </c>
      <c r="G18" s="2" t="s">
        <v>42</v>
      </c>
      <c r="H18" s="2" t="s">
        <v>65</v>
      </c>
      <c r="I18" s="2">
        <f>180+75</f>
        <v>255</v>
      </c>
      <c r="J18" s="2"/>
    </row>
    <row r="19" spans="1:10" ht="134.4" x14ac:dyDescent="0.3">
      <c r="A19" s="2"/>
      <c r="B19" s="2" t="s">
        <v>85</v>
      </c>
      <c r="C19" s="2" t="s">
        <v>66</v>
      </c>
      <c r="D19" s="2"/>
      <c r="E19" s="2" t="s">
        <v>67</v>
      </c>
      <c r="F19" s="2" t="s">
        <v>41</v>
      </c>
      <c r="G19" s="2"/>
      <c r="H19" s="2" t="s">
        <v>68</v>
      </c>
      <c r="I19" s="2">
        <f>180+75</f>
        <v>255</v>
      </c>
      <c r="J19" s="2"/>
    </row>
    <row r="20" spans="1:10" x14ac:dyDescent="0.3">
      <c r="A20" s="2"/>
      <c r="B20" s="2"/>
      <c r="C20" s="3" t="s">
        <v>69</v>
      </c>
      <c r="D20" s="2"/>
      <c r="E20" s="2"/>
      <c r="F20" s="2"/>
      <c r="G20" s="2"/>
      <c r="H20" s="2"/>
      <c r="I20" s="2"/>
      <c r="J20" s="2"/>
    </row>
    <row r="21" spans="1:10" ht="50.4" x14ac:dyDescent="0.3">
      <c r="A21" s="2"/>
      <c r="B21" s="2" t="s">
        <v>85</v>
      </c>
      <c r="C21" s="2" t="s">
        <v>70</v>
      </c>
      <c r="D21" s="2"/>
      <c r="E21" s="2" t="s">
        <v>50</v>
      </c>
      <c r="F21" s="2" t="s">
        <v>41</v>
      </c>
      <c r="G21" s="2" t="s">
        <v>52</v>
      </c>
      <c r="H21" s="2" t="s">
        <v>53</v>
      </c>
      <c r="I21" s="2">
        <f>60+75</f>
        <v>135</v>
      </c>
      <c r="J21" s="2"/>
    </row>
    <row r="22" spans="1:10" ht="50.4" x14ac:dyDescent="0.3">
      <c r="A22" s="2"/>
      <c r="B22" s="2" t="s">
        <v>10</v>
      </c>
      <c r="C22" s="2" t="s">
        <v>71</v>
      </c>
      <c r="D22" s="4" t="s">
        <v>74</v>
      </c>
      <c r="E22" s="2" t="s">
        <v>25</v>
      </c>
      <c r="F22" s="2" t="s">
        <v>72</v>
      </c>
      <c r="G22" s="2" t="s">
        <v>14</v>
      </c>
      <c r="H22" s="2" t="s">
        <v>73</v>
      </c>
      <c r="I22" s="2">
        <f>90+75</f>
        <v>165</v>
      </c>
      <c r="J22" s="2"/>
    </row>
    <row r="23" spans="1:10" ht="50.4" x14ac:dyDescent="0.3">
      <c r="A23" s="2"/>
      <c r="B23" s="2" t="s">
        <v>10</v>
      </c>
      <c r="C23" s="2" t="s">
        <v>75</v>
      </c>
      <c r="D23" s="4" t="s">
        <v>81</v>
      </c>
      <c r="E23" s="2" t="s">
        <v>25</v>
      </c>
      <c r="F23" s="2" t="s">
        <v>72</v>
      </c>
      <c r="G23" s="2" t="s">
        <v>14</v>
      </c>
      <c r="H23" s="2" t="s">
        <v>76</v>
      </c>
      <c r="I23" s="2">
        <f>95+75</f>
        <v>170</v>
      </c>
      <c r="J23" s="2"/>
    </row>
    <row r="24" spans="1:10" ht="50.4" x14ac:dyDescent="0.3">
      <c r="A24" s="2"/>
      <c r="B24" s="2" t="s">
        <v>10</v>
      </c>
      <c r="C24" s="2" t="s">
        <v>77</v>
      </c>
      <c r="D24" s="4" t="s">
        <v>82</v>
      </c>
      <c r="E24" s="2" t="s">
        <v>25</v>
      </c>
      <c r="F24" s="2" t="s">
        <v>72</v>
      </c>
      <c r="G24" s="2" t="s">
        <v>14</v>
      </c>
      <c r="H24" s="2" t="s">
        <v>78</v>
      </c>
      <c r="I24" s="2">
        <f>45*3</f>
        <v>135</v>
      </c>
      <c r="J24" s="2"/>
    </row>
    <row r="25" spans="1:10" ht="50.4" x14ac:dyDescent="0.3">
      <c r="A25" s="2"/>
      <c r="B25" s="2" t="s">
        <v>10</v>
      </c>
      <c r="C25" s="2" t="s">
        <v>79</v>
      </c>
      <c r="D25" s="4" t="s">
        <v>83</v>
      </c>
      <c r="E25" s="2" t="s">
        <v>25</v>
      </c>
      <c r="F25" s="2" t="s">
        <v>72</v>
      </c>
      <c r="G25" s="2" t="s">
        <v>14</v>
      </c>
      <c r="H25" s="2" t="s">
        <v>80</v>
      </c>
      <c r="I25" s="2">
        <f>75+30</f>
        <v>105</v>
      </c>
      <c r="J25" s="2"/>
    </row>
    <row r="26" spans="1:10" x14ac:dyDescent="0.3">
      <c r="A26" s="2"/>
      <c r="B26" s="2"/>
      <c r="C26" s="5" t="s">
        <v>84</v>
      </c>
      <c r="D26" s="2"/>
      <c r="E26" s="2"/>
      <c r="F26" s="2"/>
      <c r="G26" s="2"/>
      <c r="H26" s="2"/>
      <c r="I26" s="2"/>
      <c r="J26" s="2"/>
    </row>
    <row r="27" spans="1:10" ht="50.4" x14ac:dyDescent="0.3">
      <c r="A27" s="2"/>
      <c r="B27" s="2" t="s">
        <v>85</v>
      </c>
      <c r="C27" s="2" t="s">
        <v>70</v>
      </c>
      <c r="D27" s="2"/>
      <c r="E27" s="2" t="s">
        <v>50</v>
      </c>
      <c r="F27" s="2" t="s">
        <v>41</v>
      </c>
      <c r="G27" s="2" t="s">
        <v>52</v>
      </c>
      <c r="H27" s="2" t="s">
        <v>53</v>
      </c>
      <c r="I27" s="2">
        <f>60+75</f>
        <v>135</v>
      </c>
      <c r="J27" s="2"/>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2020-01-21T00:36:19Z</dcterms:created>
  <dcterms:modified xsi:type="dcterms:W3CDTF">2020-01-21T01:54:43Z</dcterms:modified>
</cp:coreProperties>
</file>